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y\"/>
    </mc:Choice>
  </mc:AlternateContent>
  <xr:revisionPtr revIDLastSave="0" documentId="13_ncr:1_{0C2EED6B-2D14-4D95-8641-8797354DFC90}" xr6:coauthVersionLast="44" xr6:coauthVersionMax="44" xr10:uidLastSave="{00000000-0000-0000-0000-000000000000}"/>
  <bookViews>
    <workbookView xWindow="-60" yWindow="-60" windowWidth="20610" windowHeight="110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G6" i="2"/>
  <c r="G7" i="2"/>
  <c r="G8" i="2"/>
  <c r="G9" i="2"/>
  <c r="G10" i="2"/>
  <c r="G11" i="2"/>
  <c r="G12" i="2"/>
  <c r="G13" i="2"/>
  <c r="G14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6" i="2"/>
  <c r="E7" i="2"/>
  <c r="N31" i="2" l="1"/>
  <c r="M31" i="2"/>
  <c r="K31" i="2"/>
  <c r="J31" i="2"/>
  <c r="I31" i="2"/>
  <c r="H31" i="2"/>
  <c r="D31" i="2"/>
  <c r="C31" i="2"/>
  <c r="B31" i="2"/>
  <c r="L31" i="2" l="1"/>
  <c r="E31" i="2"/>
  <c r="G31" i="2" l="1"/>
  <c r="F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<sst xmlns="http://schemas.openxmlformats.org/spreadsheetml/2006/main" count="43" uniqueCount="42">
  <si>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</si>
  <si>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</si>
  <si>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</si>
  <si>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</si>
  <si>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</si>
  <si>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</si>
  <si>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</si>
  <si>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</si>
  <si>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</si>
  <si>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</si>
  <si>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</si>
  <si>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</si>
  <si>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</si>
  <si>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</si>
  <si>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</si>
  <si>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</si>
  <si>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</si>
  <si>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Lemington</t>
  </si>
  <si>
    <t>Callerton and Throckley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</si>
  <si>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</si>
  <si>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</si>
  <si>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</si>
  <si>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</si>
  <si>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</si>
  <si>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</si>
  <si>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</si>
  <si>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</si>
  <si>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</si>
  <si>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</si>
  <si>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</si>
  <si>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</si>
  <si>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</si>
  <si>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</si>
  <si>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</si>
  <si>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</si>
  <si>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</si>
  <si>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Of total Number  Working</t>
  </si>
  <si>
    <t>No Children</t>
  </si>
  <si>
    <t>With children</t>
  </si>
  <si>
    <t>With Children</t>
  </si>
  <si>
    <t>Grand Total</t>
  </si>
  <si>
    <t>Removal of Spare Room Subsidy Analysis 31 May 2020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</si>
</sst>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 applyAlignment="1">
      <alignment vertical="center"/>
    </xf>
    <xf numFmtId="0" fontId="0" fillId="0" borderId="2" xfId="0" applyBorder="1"/>
    <xf numFmtId="0" fontId="0" fillId="2" borderId="11" xfId="0" applyFill="1" applyBorder="1" applyAlignment="1">
      <alignment vertical="center"/>
    </xf>
    <xf numFmtId="164" fontId="0" fillId="0" borderId="12" xfId="0" applyNumberFormat="1" applyBorder="1"/>
    <xf numFmtId="0" fontId="0" fillId="0" borderId="7" xfId="0" applyBorder="1"/>
    <xf numFmtId="0" fontId="0" fillId="0" borderId="9" xfId="0" applyBorder="1"/>
    <xf numFmtId="0" fontId="1" fillId="2" borderId="3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41" fontId="1" fillId="3" borderId="3" xfId="0" applyNumberFormat="1" applyFont="1" applyFill="1" applyBorder="1" applyAlignment="1">
      <alignment horizontal="right" vertical="center"/>
    </xf>
    <xf numFmtId="41" fontId="1" fillId="4" borderId="13" xfId="0" applyNumberFormat="1" applyFont="1" applyFill="1" applyBorder="1" applyAlignment="1">
      <alignment horizontal="right" vertical="center"/>
    </xf>
    <xf numFmtId="2" fontId="0" fillId="0" borderId="2" xfId="0" applyNumberFormat="1" applyBorder="1"/>
    <xf numFmtId="2" fontId="0" fillId="0" borderId="7" xfId="0" applyNumberFormat="1" applyBorder="1"/>
    <xf numFmtId="2" fontId="0" fillId="0" borderId="9" xfId="0" applyNumberFormat="1" applyBorder="1"/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9A67-8C48-414D-ADC5-665C0F4EC1B0}">
  <dimension ref="A1:N31"/>
  <sheetViews>
    <sheetView tabSelected="1" zoomScale="75" zoomScaleNormal="75" workbookViewId="0">
      <selection activeCell="M31" sqref="M31"/>
    </sheetView>
  </sheetViews>
  <sheetFormatPr defaultRowHeight="15" x14ac:dyDescent="0.25"/>
  <cols>
    <col min="1" max="1" width="37" bestFit="1" customWidth="1"/>
    <col min="4" max="4" width="9.5703125" bestFit="1" customWidth="1"/>
    <col min="5" max="5" width="12.140625" customWidth="1"/>
    <col min="6" max="6" width="12.7109375" bestFit="1" customWidth="1"/>
    <col min="7" max="7" width="14.42578125" bestFit="1" customWidth="1"/>
    <col min="8" max="8" width="10.28515625" customWidth="1"/>
    <col min="9" max="9" width="9.85546875" customWidth="1"/>
    <col min="10" max="11" width="10.140625" customWidth="1"/>
  </cols>
  <sheetData>
    <row r="1" spans="1:14" ht="24" thickBot="1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thickBot="1" x14ac:dyDescent="0.3">
      <c r="A2" s="26" t="s">
        <v>0</v>
      </c>
      <c r="B2" s="28" t="s">
        <v>27</v>
      </c>
      <c r="C2" s="29"/>
      <c r="D2" s="30" t="s">
        <v>28</v>
      </c>
      <c r="E2" s="30" t="s">
        <v>29</v>
      </c>
      <c r="F2" s="30" t="s">
        <v>30</v>
      </c>
      <c r="G2" s="33" t="s">
        <v>31</v>
      </c>
      <c r="H2" s="28" t="s">
        <v>32</v>
      </c>
      <c r="I2" s="36"/>
      <c r="J2" s="37" t="s">
        <v>33</v>
      </c>
      <c r="K2" s="29"/>
      <c r="L2" s="33" t="s">
        <v>34</v>
      </c>
      <c r="M2" s="38" t="s">
        <v>35</v>
      </c>
      <c r="N2" s="41" t="s">
        <v>36</v>
      </c>
    </row>
    <row r="3" spans="1:14" x14ac:dyDescent="0.25">
      <c r="A3" s="27"/>
      <c r="B3" s="19">
        <v>0.14000000000000001</v>
      </c>
      <c r="C3" s="19">
        <v>0.25</v>
      </c>
      <c r="D3" s="31"/>
      <c r="E3" s="31"/>
      <c r="F3" s="31"/>
      <c r="G3" s="34"/>
      <c r="H3" s="21" t="s">
        <v>37</v>
      </c>
      <c r="I3" s="23" t="s">
        <v>38</v>
      </c>
      <c r="J3" s="21" t="s">
        <v>37</v>
      </c>
      <c r="K3" s="21" t="s">
        <v>39</v>
      </c>
      <c r="L3" s="34"/>
      <c r="M3" s="39"/>
      <c r="N3" s="42"/>
    </row>
    <row r="4" spans="1:14" ht="15.75" thickBot="1" x14ac:dyDescent="0.3">
      <c r="A4" s="27"/>
      <c r="B4" s="20"/>
      <c r="C4" s="20"/>
      <c r="D4" s="32"/>
      <c r="E4" s="32"/>
      <c r="F4" s="32"/>
      <c r="G4" s="35"/>
      <c r="H4" s="22"/>
      <c r="I4" s="24"/>
      <c r="J4" s="22"/>
      <c r="K4" s="22"/>
      <c r="L4" s="35"/>
      <c r="M4" s="40"/>
      <c r="N4" s="43"/>
    </row>
    <row r="5" spans="1:14" x14ac:dyDescent="0.25">
      <c r="A5" s="1" t="s">
        <v>1</v>
      </c>
      <c r="B5" s="2">
        <v>95</v>
      </c>
      <c r="C5">
        <v>21</v>
      </c>
      <c r="D5" s="16">
        <v>14.24681034482758</v>
      </c>
      <c r="E5" s="10">
        <f t="shared" ref="E5:E30" si="0">D5*52</f>
        <v>740.83413793103409</v>
      </c>
      <c r="F5" s="2">
        <v>1652.6299999999992</v>
      </c>
      <c r="G5" s="4">
        <f t="shared" ref="G5:G13" si="1">F5*52</f>
        <v>85936.759999999951</v>
      </c>
      <c r="H5">
        <v>94</v>
      </c>
      <c r="I5" s="2">
        <v>8</v>
      </c>
      <c r="J5">
        <v>8</v>
      </c>
      <c r="K5" s="2">
        <v>6</v>
      </c>
      <c r="L5" s="5">
        <f>SUM(H5:K5)</f>
        <v>116</v>
      </c>
      <c r="M5" s="44">
        <v>1</v>
      </c>
      <c r="N5" s="2">
        <v>19</v>
      </c>
    </row>
    <row r="6" spans="1:14" x14ac:dyDescent="0.25">
      <c r="A6" s="3" t="s">
        <v>4</v>
      </c>
      <c r="B6" s="5">
        <v>80</v>
      </c>
      <c r="C6">
        <v>22</v>
      </c>
      <c r="D6" s="17">
        <v>13.680098039215688</v>
      </c>
      <c r="E6" s="10">
        <f t="shared" si="0"/>
        <v>711.36509803921581</v>
      </c>
      <c r="F6" s="5">
        <v>1395.3700000000001</v>
      </c>
      <c r="G6" s="4">
        <f t="shared" si="1"/>
        <v>72559.240000000005</v>
      </c>
      <c r="H6">
        <v>63</v>
      </c>
      <c r="I6" s="5">
        <v>16</v>
      </c>
      <c r="J6">
        <v>19</v>
      </c>
      <c r="K6" s="5">
        <v>4</v>
      </c>
      <c r="L6" s="5">
        <f t="shared" ref="L6:L30" si="2">SUM(H6:K6)</f>
        <v>102</v>
      </c>
      <c r="N6" s="5">
        <v>15</v>
      </c>
    </row>
    <row r="7" spans="1:14" x14ac:dyDescent="0.25">
      <c r="A7" s="3" t="s">
        <v>6</v>
      </c>
      <c r="B7" s="5">
        <v>126</v>
      </c>
      <c r="C7">
        <v>32</v>
      </c>
      <c r="D7" s="17">
        <v>14.080443037974684</v>
      </c>
      <c r="E7" s="10">
        <f>D7*52</f>
        <v>732.18303797468354</v>
      </c>
      <c r="F7" s="5">
        <v>2224.71</v>
      </c>
      <c r="G7" s="4">
        <f t="shared" si="1"/>
        <v>115684.92</v>
      </c>
      <c r="H7">
        <v>101</v>
      </c>
      <c r="I7" s="5">
        <v>20</v>
      </c>
      <c r="J7">
        <v>31</v>
      </c>
      <c r="K7" s="5">
        <v>6</v>
      </c>
      <c r="L7" s="5">
        <f t="shared" si="2"/>
        <v>158</v>
      </c>
      <c r="M7" s="44">
        <v>2</v>
      </c>
      <c r="N7" s="5">
        <v>10</v>
      </c>
    </row>
    <row r="8" spans="1:14" x14ac:dyDescent="0.25">
      <c r="A8" s="3" t="s">
        <v>9</v>
      </c>
      <c r="B8" s="5">
        <v>140</v>
      </c>
      <c r="C8">
        <v>24</v>
      </c>
      <c r="D8" s="17">
        <v>14.051280487804879</v>
      </c>
      <c r="E8" s="10">
        <f t="shared" si="0"/>
        <v>730.66658536585373</v>
      </c>
      <c r="F8" s="5">
        <v>2304.4100000000003</v>
      </c>
      <c r="G8" s="4">
        <f t="shared" si="1"/>
        <v>119829.32000000002</v>
      </c>
      <c r="H8">
        <v>117</v>
      </c>
      <c r="I8" s="5">
        <v>20</v>
      </c>
      <c r="J8">
        <v>19</v>
      </c>
      <c r="K8" s="5">
        <v>8</v>
      </c>
      <c r="L8" s="5">
        <f t="shared" si="2"/>
        <v>164</v>
      </c>
      <c r="M8" s="44">
        <v>5</v>
      </c>
      <c r="N8" s="5">
        <v>17</v>
      </c>
    </row>
    <row r="9" spans="1:14" x14ac:dyDescent="0.25">
      <c r="A9" s="3" t="s">
        <v>18</v>
      </c>
      <c r="B9" s="5">
        <v>64</v>
      </c>
      <c r="C9">
        <v>11</v>
      </c>
      <c r="D9" s="17">
        <v>13.3772</v>
      </c>
      <c r="E9" s="10">
        <f t="shared" si="0"/>
        <v>695.61440000000005</v>
      </c>
      <c r="F9" s="5">
        <v>1003.2900000000001</v>
      </c>
      <c r="G9" s="4">
        <f t="shared" si="1"/>
        <v>52171.08</v>
      </c>
      <c r="H9">
        <v>63</v>
      </c>
      <c r="I9" s="5">
        <v>7</v>
      </c>
      <c r="J9">
        <v>3</v>
      </c>
      <c r="K9" s="5">
        <v>2</v>
      </c>
      <c r="L9" s="5">
        <f t="shared" si="2"/>
        <v>75</v>
      </c>
      <c r="M9" s="44">
        <v>2</v>
      </c>
      <c r="N9" s="5">
        <v>12</v>
      </c>
    </row>
    <row r="10" spans="1:14" x14ac:dyDescent="0.25">
      <c r="A10" s="3" t="s">
        <v>12</v>
      </c>
      <c r="B10" s="5">
        <v>21</v>
      </c>
      <c r="C10">
        <v>4</v>
      </c>
      <c r="D10" s="17">
        <v>13.852399999999999</v>
      </c>
      <c r="E10" s="10">
        <f t="shared" si="0"/>
        <v>720.32479999999998</v>
      </c>
      <c r="F10" s="5">
        <v>346.31</v>
      </c>
      <c r="G10" s="4">
        <f t="shared" si="1"/>
        <v>18008.12</v>
      </c>
      <c r="H10">
        <v>15</v>
      </c>
      <c r="I10" s="5">
        <v>2</v>
      </c>
      <c r="J10">
        <v>8</v>
      </c>
      <c r="K10" s="5"/>
      <c r="L10" s="5">
        <f t="shared" si="2"/>
        <v>25</v>
      </c>
      <c r="N10" s="5">
        <v>2</v>
      </c>
    </row>
    <row r="11" spans="1:14" x14ac:dyDescent="0.25">
      <c r="A11" s="3" t="s">
        <v>26</v>
      </c>
      <c r="B11" s="5">
        <v>1</v>
      </c>
      <c r="D11" s="17">
        <v>14.66</v>
      </c>
      <c r="E11" s="10">
        <f t="shared" si="0"/>
        <v>762.32</v>
      </c>
      <c r="F11" s="5">
        <v>14.66</v>
      </c>
      <c r="G11" s="4">
        <f t="shared" si="1"/>
        <v>762.32</v>
      </c>
      <c r="I11" s="5"/>
      <c r="K11" s="5">
        <v>1</v>
      </c>
      <c r="L11" s="5">
        <f t="shared" si="2"/>
        <v>1</v>
      </c>
      <c r="N11" s="5"/>
    </row>
    <row r="12" spans="1:14" x14ac:dyDescent="0.25">
      <c r="A12" s="3" t="s">
        <v>24</v>
      </c>
      <c r="B12" s="5">
        <v>7</v>
      </c>
      <c r="C12">
        <v>2</v>
      </c>
      <c r="D12" s="17">
        <v>13.954444444444444</v>
      </c>
      <c r="E12" s="10">
        <f t="shared" si="0"/>
        <v>725.63111111111107</v>
      </c>
      <c r="F12" s="5">
        <v>125.59</v>
      </c>
      <c r="G12" s="4">
        <f t="shared" si="1"/>
        <v>6530.68</v>
      </c>
      <c r="H12">
        <v>6</v>
      </c>
      <c r="I12" s="5">
        <v>1</v>
      </c>
      <c r="J12">
        <v>2</v>
      </c>
      <c r="K12" s="5"/>
      <c r="L12" s="5">
        <f t="shared" si="2"/>
        <v>9</v>
      </c>
      <c r="N12" s="5">
        <v>2</v>
      </c>
    </row>
    <row r="13" spans="1:14" x14ac:dyDescent="0.25">
      <c r="A13" s="3" t="s">
        <v>19</v>
      </c>
      <c r="B13" s="5">
        <v>89</v>
      </c>
      <c r="C13">
        <v>28</v>
      </c>
      <c r="D13" s="17">
        <v>14.389914529914545</v>
      </c>
      <c r="E13" s="10">
        <f t="shared" si="0"/>
        <v>748.27555555555637</v>
      </c>
      <c r="F13" s="5">
        <v>1683.6200000000017</v>
      </c>
      <c r="G13" s="4">
        <f t="shared" si="1"/>
        <v>87548.240000000093</v>
      </c>
      <c r="H13">
        <v>77</v>
      </c>
      <c r="I13" s="5">
        <v>17</v>
      </c>
      <c r="J13">
        <v>21</v>
      </c>
      <c r="K13" s="5">
        <v>2</v>
      </c>
      <c r="L13" s="5">
        <f t="shared" si="2"/>
        <v>117</v>
      </c>
      <c r="M13" s="44">
        <v>4</v>
      </c>
      <c r="N13" s="5">
        <v>12</v>
      </c>
    </row>
    <row r="14" spans="1:14" x14ac:dyDescent="0.25">
      <c r="A14" s="3" t="s">
        <v>3</v>
      </c>
      <c r="B14" s="5">
        <v>164</v>
      </c>
      <c r="C14">
        <v>28</v>
      </c>
      <c r="D14" s="17">
        <v>13.410000000000005</v>
      </c>
      <c r="E14" s="10">
        <f t="shared" si="0"/>
        <v>697.32000000000028</v>
      </c>
      <c r="F14" s="5">
        <v>2574.7200000000012</v>
      </c>
      <c r="G14" s="4">
        <f>F14*52</f>
        <v>133885.44000000006</v>
      </c>
      <c r="H14">
        <v>141</v>
      </c>
      <c r="I14" s="5">
        <v>18</v>
      </c>
      <c r="J14">
        <v>21</v>
      </c>
      <c r="K14" s="5">
        <v>12</v>
      </c>
      <c r="L14" s="5">
        <f t="shared" si="2"/>
        <v>192</v>
      </c>
      <c r="M14" s="44">
        <v>2</v>
      </c>
      <c r="N14" s="5">
        <v>30</v>
      </c>
    </row>
    <row r="15" spans="1:14" x14ac:dyDescent="0.25">
      <c r="A15" s="3" t="s">
        <v>11</v>
      </c>
      <c r="B15" s="5">
        <v>58</v>
      </c>
      <c r="C15">
        <v>13</v>
      </c>
      <c r="D15" s="17">
        <v>13.526338028169009</v>
      </c>
      <c r="E15" s="10">
        <f t="shared" si="0"/>
        <v>703.36957746478845</v>
      </c>
      <c r="F15" s="5">
        <v>960.36999999999966</v>
      </c>
      <c r="G15" s="4">
        <f t="shared" ref="G15:G30" si="3">F15*52</f>
        <v>49939.239999999983</v>
      </c>
      <c r="H15">
        <v>59</v>
      </c>
      <c r="I15" s="5">
        <v>7</v>
      </c>
      <c r="J15">
        <v>5</v>
      </c>
      <c r="K15" s="5"/>
      <c r="L15" s="5">
        <f t="shared" si="2"/>
        <v>71</v>
      </c>
      <c r="M15" s="44">
        <v>2</v>
      </c>
      <c r="N15" s="5">
        <v>7</v>
      </c>
    </row>
    <row r="16" spans="1:14" x14ac:dyDescent="0.25">
      <c r="A16" s="3" t="s">
        <v>23</v>
      </c>
      <c r="B16" s="5">
        <v>11</v>
      </c>
      <c r="C16">
        <v>1</v>
      </c>
      <c r="D16" s="17">
        <v>13.145833333333334</v>
      </c>
      <c r="E16" s="10">
        <f t="shared" si="0"/>
        <v>683.58333333333337</v>
      </c>
      <c r="F16" s="5">
        <v>157.75</v>
      </c>
      <c r="G16" s="4">
        <f t="shared" si="3"/>
        <v>8203</v>
      </c>
      <c r="H16">
        <v>11</v>
      </c>
      <c r="I16" s="5"/>
      <c r="J16">
        <v>1</v>
      </c>
      <c r="K16" s="5"/>
      <c r="L16" s="5">
        <f t="shared" si="2"/>
        <v>12</v>
      </c>
      <c r="M16" s="44">
        <v>1</v>
      </c>
      <c r="N16" s="5">
        <v>1</v>
      </c>
    </row>
    <row r="17" spans="1:14" x14ac:dyDescent="0.25">
      <c r="A17" s="3" t="s">
        <v>15</v>
      </c>
      <c r="B17" s="5">
        <v>20</v>
      </c>
      <c r="C17">
        <v>10</v>
      </c>
      <c r="D17" s="17">
        <v>15.895999999999994</v>
      </c>
      <c r="E17" s="10">
        <f t="shared" si="0"/>
        <v>826.59199999999964</v>
      </c>
      <c r="F17" s="5">
        <v>476.87999999999982</v>
      </c>
      <c r="G17" s="4">
        <f t="shared" si="3"/>
        <v>24797.759999999991</v>
      </c>
      <c r="H17">
        <v>22</v>
      </c>
      <c r="I17" s="5">
        <v>2</v>
      </c>
      <c r="J17">
        <v>5</v>
      </c>
      <c r="K17" s="5">
        <v>1</v>
      </c>
      <c r="L17" s="5">
        <f t="shared" si="2"/>
        <v>30</v>
      </c>
      <c r="M17" s="44">
        <v>1</v>
      </c>
      <c r="N17" s="5">
        <v>3</v>
      </c>
    </row>
    <row r="18" spans="1:14" x14ac:dyDescent="0.25">
      <c r="A18" s="3" t="s">
        <v>7</v>
      </c>
      <c r="B18" s="5">
        <v>81</v>
      </c>
      <c r="C18">
        <v>26</v>
      </c>
      <c r="D18" s="17">
        <v>14.445794392523363</v>
      </c>
      <c r="E18" s="10">
        <f t="shared" si="0"/>
        <v>751.1813084112149</v>
      </c>
      <c r="F18" s="5">
        <v>1545.6999999999998</v>
      </c>
      <c r="G18" s="4">
        <f t="shared" si="3"/>
        <v>80376.399999999994</v>
      </c>
      <c r="H18">
        <v>74</v>
      </c>
      <c r="I18" s="5">
        <v>7</v>
      </c>
      <c r="J18">
        <v>21</v>
      </c>
      <c r="K18" s="5">
        <v>5</v>
      </c>
      <c r="L18" s="5">
        <f t="shared" si="2"/>
        <v>107</v>
      </c>
      <c r="M18" s="44">
        <v>2</v>
      </c>
      <c r="N18" s="5">
        <v>11</v>
      </c>
    </row>
    <row r="19" spans="1:14" x14ac:dyDescent="0.25">
      <c r="A19" s="3" t="s">
        <v>20</v>
      </c>
      <c r="B19" s="5">
        <v>94</v>
      </c>
      <c r="C19">
        <v>35</v>
      </c>
      <c r="D19" s="17">
        <v>14.493953488372085</v>
      </c>
      <c r="E19" s="10">
        <f t="shared" si="0"/>
        <v>753.68558139534844</v>
      </c>
      <c r="F19" s="5">
        <v>1869.7199999999991</v>
      </c>
      <c r="G19" s="4">
        <f t="shared" si="3"/>
        <v>97225.439999999959</v>
      </c>
      <c r="H19">
        <v>76</v>
      </c>
      <c r="I19" s="5">
        <v>22</v>
      </c>
      <c r="J19">
        <v>22</v>
      </c>
      <c r="K19" s="5">
        <v>9</v>
      </c>
      <c r="L19" s="5">
        <f t="shared" si="2"/>
        <v>129</v>
      </c>
      <c r="M19" s="44">
        <v>7</v>
      </c>
      <c r="N19" s="5">
        <v>10</v>
      </c>
    </row>
    <row r="20" spans="1:14" x14ac:dyDescent="0.25">
      <c r="A20" s="3" t="s">
        <v>17</v>
      </c>
      <c r="B20" s="5">
        <v>45</v>
      </c>
      <c r="C20">
        <v>14</v>
      </c>
      <c r="D20" s="17">
        <v>14.69</v>
      </c>
      <c r="E20" s="10">
        <f t="shared" si="0"/>
        <v>763.88</v>
      </c>
      <c r="F20" s="5">
        <v>866.70999999999992</v>
      </c>
      <c r="G20" s="4">
        <f t="shared" si="3"/>
        <v>45068.92</v>
      </c>
      <c r="H20">
        <v>31</v>
      </c>
      <c r="I20" s="5">
        <v>20</v>
      </c>
      <c r="J20">
        <v>8</v>
      </c>
      <c r="K20" s="5"/>
      <c r="L20" s="5">
        <f t="shared" si="2"/>
        <v>59</v>
      </c>
      <c r="M20" s="44">
        <v>3</v>
      </c>
      <c r="N20" s="5">
        <v>10</v>
      </c>
    </row>
    <row r="21" spans="1:14" x14ac:dyDescent="0.25">
      <c r="A21" s="3" t="s">
        <v>16</v>
      </c>
      <c r="B21" s="5">
        <v>13</v>
      </c>
      <c r="C21">
        <v>5</v>
      </c>
      <c r="D21" s="17">
        <v>14.484444444444446</v>
      </c>
      <c r="E21" s="10">
        <f t="shared" si="0"/>
        <v>753.19111111111113</v>
      </c>
      <c r="F21" s="5">
        <v>260.72000000000003</v>
      </c>
      <c r="G21" s="4">
        <f t="shared" si="3"/>
        <v>13557.440000000002</v>
      </c>
      <c r="H21">
        <v>9</v>
      </c>
      <c r="I21" s="5">
        <v>4</v>
      </c>
      <c r="J21">
        <v>4</v>
      </c>
      <c r="K21" s="5">
        <v>1</v>
      </c>
      <c r="L21" s="5">
        <f t="shared" si="2"/>
        <v>18</v>
      </c>
      <c r="M21" s="44">
        <v>1</v>
      </c>
      <c r="N21" s="5">
        <v>2</v>
      </c>
    </row>
    <row r="22" spans="1:14" x14ac:dyDescent="0.25">
      <c r="A22" s="3" t="s">
        <v>10</v>
      </c>
      <c r="B22" s="5">
        <v>53</v>
      </c>
      <c r="C22">
        <v>6</v>
      </c>
      <c r="D22" s="17">
        <v>14.060508474576272</v>
      </c>
      <c r="E22" s="10">
        <f t="shared" si="0"/>
        <v>731.1464406779661</v>
      </c>
      <c r="F22" s="5">
        <v>829.57</v>
      </c>
      <c r="G22" s="4">
        <f t="shared" si="3"/>
        <v>43137.64</v>
      </c>
      <c r="H22">
        <v>51</v>
      </c>
      <c r="I22" s="5">
        <v>3</v>
      </c>
      <c r="J22">
        <v>5</v>
      </c>
      <c r="K22" s="5"/>
      <c r="L22" s="5">
        <f t="shared" si="2"/>
        <v>59</v>
      </c>
      <c r="M22" s="44">
        <v>4</v>
      </c>
      <c r="N22" s="5">
        <v>5</v>
      </c>
    </row>
    <row r="23" spans="1:14" x14ac:dyDescent="0.25">
      <c r="A23" s="3" t="s">
        <v>25</v>
      </c>
      <c r="B23" s="5">
        <v>3</v>
      </c>
      <c r="D23" s="17">
        <v>14.33</v>
      </c>
      <c r="E23" s="10">
        <f t="shared" si="0"/>
        <v>745.16</v>
      </c>
      <c r="F23" s="5">
        <v>42.99</v>
      </c>
      <c r="G23" s="4">
        <f t="shared" si="3"/>
        <v>2235.48</v>
      </c>
      <c r="H23">
        <v>3</v>
      </c>
      <c r="I23" s="5"/>
      <c r="K23" s="5"/>
      <c r="L23" s="5">
        <f t="shared" si="2"/>
        <v>3</v>
      </c>
      <c r="M23" s="44"/>
      <c r="N23" s="5">
        <v>1</v>
      </c>
    </row>
    <row r="24" spans="1:14" x14ac:dyDescent="0.25">
      <c r="A24" s="3" t="s">
        <v>21</v>
      </c>
      <c r="B24" s="5">
        <v>110</v>
      </c>
      <c r="C24">
        <v>11</v>
      </c>
      <c r="D24" s="17">
        <v>13.595289256198351</v>
      </c>
      <c r="E24" s="10">
        <f t="shared" si="0"/>
        <v>706.95504132231429</v>
      </c>
      <c r="F24" s="5">
        <v>1645.0300000000004</v>
      </c>
      <c r="G24" s="4">
        <f t="shared" si="3"/>
        <v>85541.560000000027</v>
      </c>
      <c r="H24">
        <v>110</v>
      </c>
      <c r="I24" s="5">
        <v>5</v>
      </c>
      <c r="J24">
        <v>6</v>
      </c>
      <c r="K24" s="5"/>
      <c r="L24" s="5">
        <f t="shared" si="2"/>
        <v>121</v>
      </c>
      <c r="M24" s="44">
        <v>4</v>
      </c>
      <c r="N24" s="5">
        <v>18</v>
      </c>
    </row>
    <row r="25" spans="1:14" x14ac:dyDescent="0.25">
      <c r="A25" s="3" t="s">
        <v>14</v>
      </c>
      <c r="B25" s="5">
        <v>8</v>
      </c>
      <c r="C25">
        <v>6</v>
      </c>
      <c r="D25" s="17">
        <v>16.953571428571429</v>
      </c>
      <c r="E25" s="10">
        <f t="shared" si="0"/>
        <v>881.58571428571429</v>
      </c>
      <c r="F25" s="5">
        <v>237.35000000000002</v>
      </c>
      <c r="G25" s="4">
        <f t="shared" si="3"/>
        <v>12342.2</v>
      </c>
      <c r="H25">
        <v>9</v>
      </c>
      <c r="I25" s="5">
        <v>1</v>
      </c>
      <c r="J25">
        <v>3</v>
      </c>
      <c r="K25" s="5">
        <v>1</v>
      </c>
      <c r="L25" s="5">
        <f t="shared" si="2"/>
        <v>14</v>
      </c>
      <c r="N25" s="5">
        <v>2</v>
      </c>
    </row>
    <row r="26" spans="1:14" x14ac:dyDescent="0.25">
      <c r="A26" s="3" t="s">
        <v>5</v>
      </c>
      <c r="B26" s="5">
        <v>13</v>
      </c>
      <c r="C26">
        <v>1</v>
      </c>
      <c r="D26" s="17">
        <v>13.993571428571428</v>
      </c>
      <c r="E26" s="10">
        <f t="shared" si="0"/>
        <v>727.66571428571433</v>
      </c>
      <c r="F26" s="5">
        <v>195.91</v>
      </c>
      <c r="G26" s="4">
        <f t="shared" si="3"/>
        <v>10187.32</v>
      </c>
      <c r="H26">
        <v>11</v>
      </c>
      <c r="I26" s="5">
        <v>1</v>
      </c>
      <c r="J26">
        <v>2</v>
      </c>
      <c r="K26" s="5"/>
      <c r="L26" s="5">
        <f t="shared" si="2"/>
        <v>14</v>
      </c>
      <c r="N26" s="5">
        <v>1</v>
      </c>
    </row>
    <row r="27" spans="1:14" x14ac:dyDescent="0.25">
      <c r="A27" s="3" t="s">
        <v>2</v>
      </c>
      <c r="B27" s="5">
        <v>183</v>
      </c>
      <c r="C27">
        <v>55</v>
      </c>
      <c r="D27" s="17">
        <v>14.514579831932771</v>
      </c>
      <c r="E27" s="10">
        <f t="shared" si="0"/>
        <v>754.75815126050406</v>
      </c>
      <c r="F27" s="5">
        <v>3454.4699999999993</v>
      </c>
      <c r="G27" s="4">
        <f t="shared" si="3"/>
        <v>179632.43999999997</v>
      </c>
      <c r="H27">
        <v>149</v>
      </c>
      <c r="I27" s="5">
        <v>38</v>
      </c>
      <c r="J27">
        <v>40</v>
      </c>
      <c r="K27" s="5">
        <v>11</v>
      </c>
      <c r="L27" s="5">
        <f t="shared" si="2"/>
        <v>238</v>
      </c>
      <c r="M27" s="44">
        <v>10</v>
      </c>
      <c r="N27" s="5">
        <v>29</v>
      </c>
    </row>
    <row r="28" spans="1:14" x14ac:dyDescent="0.25">
      <c r="A28" s="3" t="s">
        <v>22</v>
      </c>
      <c r="B28" s="5">
        <v>104</v>
      </c>
      <c r="C28">
        <v>22</v>
      </c>
      <c r="D28" s="17">
        <v>12.945873015873016</v>
      </c>
      <c r="E28" s="10">
        <f t="shared" si="0"/>
        <v>673.18539682539677</v>
      </c>
      <c r="F28" s="5">
        <v>1631.18</v>
      </c>
      <c r="G28" s="4">
        <f t="shared" si="3"/>
        <v>84821.36</v>
      </c>
      <c r="H28">
        <v>87</v>
      </c>
      <c r="I28" s="5">
        <v>18</v>
      </c>
      <c r="J28">
        <v>18</v>
      </c>
      <c r="K28" s="5">
        <v>3</v>
      </c>
      <c r="L28" s="5">
        <f t="shared" si="2"/>
        <v>126</v>
      </c>
      <c r="M28" s="44">
        <v>4</v>
      </c>
      <c r="N28" s="5">
        <v>12</v>
      </c>
    </row>
    <row r="29" spans="1:14" x14ac:dyDescent="0.25">
      <c r="A29" s="3" t="s">
        <v>8</v>
      </c>
      <c r="B29" s="5">
        <v>79</v>
      </c>
      <c r="C29">
        <v>11</v>
      </c>
      <c r="D29" s="17">
        <v>13.048222222222213</v>
      </c>
      <c r="E29" s="10">
        <f t="shared" si="0"/>
        <v>678.50755555555509</v>
      </c>
      <c r="F29" s="5">
        <v>1174.3399999999992</v>
      </c>
      <c r="G29" s="4">
        <f t="shared" si="3"/>
        <v>61065.679999999964</v>
      </c>
      <c r="H29">
        <v>69</v>
      </c>
      <c r="I29" s="5">
        <v>5</v>
      </c>
      <c r="J29">
        <v>12</v>
      </c>
      <c r="K29" s="5">
        <v>4</v>
      </c>
      <c r="L29" s="5">
        <f t="shared" si="2"/>
        <v>90</v>
      </c>
      <c r="M29" s="44">
        <v>2</v>
      </c>
      <c r="N29" s="5">
        <v>9</v>
      </c>
    </row>
    <row r="30" spans="1:14" ht="15.75" thickBot="1" x14ac:dyDescent="0.3">
      <c r="A30" s="3" t="s">
        <v>13</v>
      </c>
      <c r="B30" s="6">
        <v>44</v>
      </c>
      <c r="C30">
        <v>10</v>
      </c>
      <c r="D30" s="18">
        <v>14.063518518518517</v>
      </c>
      <c r="E30" s="10">
        <f t="shared" si="0"/>
        <v>731.30296296296285</v>
      </c>
      <c r="F30" s="6">
        <v>759.43</v>
      </c>
      <c r="G30" s="4">
        <f t="shared" si="3"/>
        <v>39490.36</v>
      </c>
      <c r="H30">
        <v>33</v>
      </c>
      <c r="I30" s="6">
        <v>6</v>
      </c>
      <c r="J30">
        <v>12</v>
      </c>
      <c r="K30" s="6">
        <v>3</v>
      </c>
      <c r="L30" s="5">
        <f t="shared" si="2"/>
        <v>54</v>
      </c>
      <c r="M30" s="44">
        <v>2</v>
      </c>
      <c r="N30" s="6">
        <v>8</v>
      </c>
    </row>
    <row r="31" spans="1:14" ht="15.75" thickBot="1" x14ac:dyDescent="0.3">
      <c r="A31" s="7" t="s">
        <v>40</v>
      </c>
      <c r="B31" s="11">
        <f>SUM(B5:B30)</f>
        <v>1706</v>
      </c>
      <c r="C31" s="12">
        <f>SUM(C5:C30)</f>
        <v>398</v>
      </c>
      <c r="D31" s="8">
        <f>AVERAGE(D5:D30)</f>
        <v>14.14961879798031</v>
      </c>
      <c r="E31" s="8">
        <f>AVERAGE(E5:E30)</f>
        <v>735.7801774949761</v>
      </c>
      <c r="F31" s="9">
        <f>SUM(F5:F30)</f>
        <v>29433.429999999997</v>
      </c>
      <c r="G31" s="9">
        <f>SUM(G5:G30)</f>
        <v>1530538.36</v>
      </c>
      <c r="H31" s="13">
        <f>SUM(H5:H30)</f>
        <v>1481</v>
      </c>
      <c r="I31" s="11">
        <f>SUM(I5:I30)</f>
        <v>248</v>
      </c>
      <c r="J31" s="11">
        <f t="shared" ref="J31:K31" si="4">SUM(J5:J30)</f>
        <v>296</v>
      </c>
      <c r="K31" s="11">
        <f t="shared" si="4"/>
        <v>79</v>
      </c>
      <c r="L31" s="11">
        <f>SUM(L5:L30)</f>
        <v>2104</v>
      </c>
      <c r="M31" s="14">
        <f>SUM(M5:M30)</f>
        <v>59</v>
      </c>
      <c r="N31" s="15">
        <f>SUM(N5:N30)</f>
        <v>248</v>
      </c>
    </row>
  </sheetData>
  <mergeCells count="18">
    <mergeCell ref="A1:N1"/>
    <mergeCell ref="A2:A4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N2:N4"/>
    <mergeCell ref="B3:B4"/>
    <mergeCell ref="C3:C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2020-03-03T10:47:18Z</dcterms:created>
  <dcterms:modified xsi:type="dcterms:W3CDTF">2020-06-05T09:51:48Z</dcterms:modified>
</cp:coreProperties>
</file>